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erver\Data\Users\Staff\Documents\Tutor Files\2026-2027 Tutor Mailout\"/>
    </mc:Choice>
  </mc:AlternateContent>
  <bookViews>
    <workbookView xWindow="0" yWindow="0" windowWidth="23040" windowHeight="8520"/>
  </bookViews>
  <sheets>
    <sheet name="Timesheet" sheetId="2" r:id="rId1"/>
    <sheet name="RATES" sheetId="3" r:id="rId2"/>
    <sheet name="Sheet1" sheetId="4" state="hidden" r:id="rId3"/>
  </sheets>
  <definedNames>
    <definedName name="DATE">Sheet1!#REF!</definedName>
    <definedName name="_xlnm.Print_Area" localSheetId="0">Timesheet!$B$2:$M$36</definedName>
    <definedName name="RATE">Sheet1!$A$1:$A$3</definedName>
    <definedName name="Sep_17">Sheet1!#REF!</definedName>
    <definedName name="STATUS">Sheet1!#REF!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 i="3" l="1"/>
  <c r="F12" i="3"/>
  <c r="D4" i="3"/>
  <c r="F4" i="3"/>
  <c r="E4" i="3"/>
  <c r="I10" i="2"/>
  <c r="J10" i="2"/>
  <c r="K10" i="2"/>
  <c r="I11" i="2"/>
  <c r="J11" i="2"/>
  <c r="K11" i="2"/>
  <c r="I12" i="2"/>
  <c r="J12" i="2"/>
  <c r="K12" i="2"/>
  <c r="I13" i="2"/>
  <c r="J13" i="2"/>
  <c r="K13" i="2"/>
  <c r="I14" i="2"/>
  <c r="J14" i="2"/>
  <c r="K14" i="2"/>
  <c r="I15" i="2"/>
  <c r="J15" i="2"/>
  <c r="K15" i="2"/>
  <c r="I16" i="2"/>
  <c r="J16" i="2"/>
  <c r="K16" i="2"/>
  <c r="I17" i="2"/>
  <c r="J17" i="2"/>
  <c r="K17" i="2"/>
  <c r="I18" i="2"/>
  <c r="J18" i="2"/>
  <c r="K18" i="2"/>
  <c r="I19" i="2"/>
  <c r="J19" i="2"/>
  <c r="K19" i="2"/>
  <c r="I20" i="2"/>
  <c r="J20" i="2"/>
  <c r="K20" i="2"/>
  <c r="I21" i="2"/>
  <c r="J21" i="2"/>
  <c r="K21" i="2"/>
  <c r="I22" i="2"/>
  <c r="J22" i="2"/>
  <c r="K22" i="2"/>
  <c r="I23" i="2"/>
  <c r="J23" i="2"/>
  <c r="K23" i="2"/>
  <c r="I24" i="2"/>
  <c r="J24" i="2"/>
  <c r="K24" i="2"/>
  <c r="I25" i="2"/>
  <c r="J25" i="2"/>
  <c r="K25" i="2"/>
  <c r="I26" i="2"/>
  <c r="J26" i="2"/>
  <c r="K26" i="2"/>
  <c r="I27" i="2"/>
  <c r="J27" i="2"/>
  <c r="K27" i="2"/>
  <c r="I28" i="2"/>
  <c r="J28" i="2"/>
  <c r="K28" i="2"/>
  <c r="K9" i="2"/>
  <c r="J9" i="2"/>
  <c r="I9" i="2"/>
  <c r="J29" i="2" l="1"/>
  <c r="K29" i="2"/>
  <c r="F17" i="3"/>
  <c r="E17" i="3"/>
  <c r="D17" i="3"/>
  <c r="F16" i="3"/>
  <c r="E16" i="3"/>
  <c r="D16" i="3"/>
  <c r="E13" i="3"/>
  <c r="D13" i="3"/>
  <c r="E12" i="3"/>
  <c r="D12" i="3"/>
  <c r="F9" i="3"/>
  <c r="E9" i="3"/>
  <c r="D9" i="3"/>
  <c r="F8" i="3"/>
  <c r="E8" i="3"/>
  <c r="D8" i="3"/>
  <c r="F7" i="3"/>
  <c r="E7" i="3"/>
  <c r="D7" i="3"/>
  <c r="I29" i="2" l="1"/>
  <c r="G29" i="2" l="1"/>
</calcChain>
</file>

<file path=xl/sharedStrings.xml><?xml version="1.0" encoding="utf-8"?>
<sst xmlns="http://schemas.openxmlformats.org/spreadsheetml/2006/main" count="48" uniqueCount="38">
  <si>
    <t xml:space="preserve">           </t>
  </si>
  <si>
    <t>Rate</t>
  </si>
  <si>
    <t>Total Hours</t>
  </si>
  <si>
    <t>Tutor Portion</t>
  </si>
  <si>
    <t>TOTALS</t>
  </si>
  <si>
    <t>Amount to be paid to TTS</t>
  </si>
  <si>
    <t>Are you currently accepting students?</t>
  </si>
  <si>
    <t>Yes</t>
  </si>
  <si>
    <t>No</t>
  </si>
  <si>
    <t>STUDENT’S NAME</t>
  </si>
  <si>
    <t>Total Received</t>
  </si>
  <si>
    <t>1 hour</t>
  </si>
  <si>
    <t>2 students</t>
  </si>
  <si>
    <t>Number of students</t>
  </si>
  <si>
    <t>Number of hours</t>
  </si>
  <si>
    <t>1  student</t>
  </si>
  <si>
    <t>TTS Portion</t>
  </si>
  <si>
    <t>TTS Rate</t>
  </si>
  <si>
    <t>Tutor's Rate</t>
  </si>
  <si>
    <t>TUTOR:</t>
  </si>
  <si>
    <t>FOR THE MONTH OF:</t>
  </si>
  <si>
    <t xml:space="preserve">DATES OF TUTORING        </t>
  </si>
  <si>
    <t>N/A</t>
  </si>
  <si>
    <t>1.5 hours</t>
  </si>
  <si>
    <t>2 hours</t>
  </si>
  <si>
    <t>2.5 hours</t>
  </si>
  <si>
    <t>3 hours</t>
  </si>
  <si>
    <t>3 or more students</t>
  </si>
  <si>
    <t>Comments/Notes:</t>
  </si>
  <si>
    <t>PARENT/CLIENT'S NAME</t>
  </si>
  <si>
    <t>SUBJECT &amp; GRADE</t>
  </si>
  <si>
    <t xml:space="preserve"> (first and last name)</t>
  </si>
  <si>
    <t>Student continuing Y / N</t>
  </si>
  <si>
    <r>
      <t xml:space="preserve">  </t>
    </r>
    <r>
      <rPr>
        <b/>
        <sz val="18"/>
        <color rgb="FF00748C"/>
        <rFont val="Arial"/>
        <family val="2"/>
      </rPr>
      <t>TEACHERS’</t>
    </r>
    <r>
      <rPr>
        <b/>
        <sz val="18"/>
        <color theme="1"/>
        <rFont val="Arial"/>
        <family val="2"/>
      </rPr>
      <t xml:space="preserve"> </t>
    </r>
    <r>
      <rPr>
        <b/>
        <sz val="18"/>
        <color rgb="FFFF5000"/>
        <rFont val="Arial"/>
        <family val="2"/>
      </rPr>
      <t>TUTORING</t>
    </r>
    <r>
      <rPr>
        <b/>
        <sz val="18"/>
        <color theme="1"/>
        <rFont val="Arial"/>
        <family val="2"/>
      </rPr>
      <t xml:space="preserve"> </t>
    </r>
    <r>
      <rPr>
        <b/>
        <sz val="18"/>
        <color rgb="FF6CA438"/>
        <rFont val="Arial"/>
        <family val="2"/>
      </rPr>
      <t>SERVICE</t>
    </r>
    <r>
      <rPr>
        <b/>
        <sz val="18"/>
        <color theme="1"/>
        <rFont val="Arial"/>
        <family val="2"/>
      </rPr>
      <t xml:space="preserve"> - TIME SHEET</t>
    </r>
  </si>
  <si>
    <t>3325 West 4th Avenue, Vancouver BC V6R 1N6  /  Ph:  604-730-3410 /  E-mail: payments@tutor.bc.ca / Web: www.tutor.bc.ca</t>
  </si>
  <si>
    <t>Your name here</t>
  </si>
  <si>
    <t>0.5 hour</t>
  </si>
  <si>
    <t>Month/Year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</si>
</sst>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Red]\-&quot;$&quot;#,##0"/>
    <numFmt numFmtId="165" formatCode="&quot;$&quot;#,##0.00;[Red]\-&quot;$&quot;#,##0.00"/>
    <numFmt numFmtId="166" formatCode="[$-F800]dddd\,\ mmmm\ dd\,\ yyyy"/>
  </numFmts>
  <fonts count="32">
    <font>
      <sz val="11"/>
      <color theme="1"/>
      <name val="Calibri"/>
      <family val="2"/>
      <scheme val="minor"/>
    </font>
    <font>
      <sz val="10"/>
      <color theme="1"/>
      <name val="Arial"/>
      <family val="2"/>
    </font>
    <font>
      <b/>
      <sz val="16"/>
      <color theme="1"/>
      <name val="Arial"/>
      <family val="2"/>
    </font>
    <font>
      <sz val="8"/>
      <color theme="1"/>
      <name val="Arial"/>
      <family val="2"/>
    </font>
    <font>
      <b/>
      <sz val="10"/>
      <color theme="1"/>
      <name val="Arial"/>
      <family val="2"/>
    </font>
    <font>
      <b/>
      <sz val="8"/>
      <color theme="1"/>
      <name val="Arial"/>
      <family val="2"/>
    </font>
    <font>
      <sz val="11"/>
      <color theme="0" tint="-0.14999847407452621"/>
      <name val="Calibri"/>
      <family val="2"/>
      <scheme val="minor"/>
    </font>
    <font>
      <b/>
      <sz val="11"/>
      <color theme="1"/>
      <name val="Calibri"/>
      <family val="2"/>
      <scheme val="minor"/>
    </font>
    <font>
      <b/>
      <sz val="14"/>
      <color theme="1"/>
      <name val="Arial"/>
      <family val="2"/>
    </font>
    <font>
      <b/>
      <sz val="16"/>
      <color theme="1"/>
      <name val="Calibri"/>
      <family val="2"/>
      <scheme val="minor"/>
    </font>
    <font>
      <b/>
      <sz val="14"/>
      <color theme="1"/>
      <name val="Calibri"/>
      <family val="2"/>
      <scheme val="minor"/>
    </font>
    <font>
      <sz val="8"/>
      <color theme="1"/>
      <name val="Calibri"/>
      <family val="2"/>
      <scheme val="minor"/>
    </font>
    <font>
      <sz val="12"/>
      <color theme="1"/>
      <name val="Calibri"/>
      <family val="2"/>
      <scheme val="minor"/>
    </font>
    <font>
      <b/>
      <sz val="10"/>
      <color theme="1"/>
      <name val="Calibri"/>
      <family val="2"/>
      <scheme val="minor"/>
    </font>
    <font>
      <b/>
      <sz val="10"/>
      <color theme="1"/>
      <name val="Times New Roman"/>
      <family val="1"/>
    </font>
    <font>
      <sz val="10"/>
      <color theme="1"/>
      <name val="Calibri"/>
      <family val="2"/>
      <scheme val="minor"/>
    </font>
    <font>
      <b/>
      <sz val="14"/>
      <color theme="1"/>
      <name val="Times New Roman"/>
      <family val="1"/>
    </font>
    <font>
      <b/>
      <sz val="6"/>
      <color theme="1"/>
      <name val="Calibri"/>
      <family val="2"/>
      <scheme val="minor"/>
    </font>
    <font>
      <b/>
      <sz val="9"/>
      <color theme="1"/>
      <name val="Arial"/>
      <family val="2"/>
    </font>
    <font>
      <sz val="18"/>
      <color theme="1"/>
      <name val="Arial"/>
      <family val="2"/>
    </font>
    <font>
      <b/>
      <sz val="18"/>
      <color rgb="FF00748C"/>
      <name val="Arial"/>
      <family val="2"/>
    </font>
    <font>
      <b/>
      <sz val="18"/>
      <color theme="1"/>
      <name val="Arial"/>
      <family val="2"/>
    </font>
    <font>
      <b/>
      <sz val="18"/>
      <color rgb="FFFF5000"/>
      <name val="Arial"/>
      <family val="2"/>
    </font>
    <font>
      <b/>
      <sz val="18"/>
      <color rgb="FF6CA438"/>
      <name val="Arial"/>
      <family val="2"/>
    </font>
    <font>
      <b/>
      <sz val="11"/>
      <color theme="1"/>
      <name val="Calibri"/>
    </font>
    <font>
      <sz val="11"/>
      <color theme="1"/>
      <name val="Calibri"/>
    </font>
    <font>
      <sz val="14"/>
      <color theme="1"/>
      <name val="Calibri"/>
    </font>
    <font>
      <b/>
      <sz val="14"/>
      <color rgb="FF000000"/>
      <name val="Arial"/>
    </font>
    <font>
      <sz val="14"/>
      <color rgb="FF000000"/>
      <name val="Arial"/>
    </font>
    <font>
      <sz val="11"/>
      <name val="Calibri"/>
    </font>
    <font>
      <b/>
      <sz val="14"/>
      <color rgb="FFFF0000"/>
      <name val="Arial"/>
      <family val="2"/>
    </font>
    <font>
      <sz val="14"/>
      <color rgb="FF000000"/>
      <name val="Arial"/>
      <family val="2"/>
    </font>
  </fonts>
  <fills count="12">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D8D8D8"/>
        <bgColor rgb="FFD8D8D8"/>
      </patternFill>
    </fill>
    <fill>
      <patternFill patternType="solid">
        <fgColor rgb="FFFBE4D5"/>
        <bgColor rgb="FFFBE4D5"/>
      </patternFill>
    </fill>
    <fill>
      <patternFill patternType="solid">
        <fgColor rgb="FFF2F2F2"/>
        <bgColor rgb="FFF2F2F2"/>
      </patternFill>
    </fill>
    <fill>
      <patternFill patternType="solid">
        <fgColor theme="0"/>
        <bgColor theme="0"/>
      </patternFill>
    </fill>
  </fills>
  <borders count="30">
    <border>
      <left/>
      <right/>
      <top/>
      <bottom/>
      <diagonal/>
    </border>
    <border>
      <left/>
      <right style="medium">
        <color indexed="64"/>
      </right>
      <top/>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
      <left/>
      <right style="medium">
        <color rgb="FFBFBFBF"/>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rgb="FFBFBFBF"/>
      </left>
      <right style="medium">
        <color rgb="FFBFBFBF"/>
      </right>
      <top style="medium">
        <color rgb="FFBFBFBF"/>
      </top>
      <bottom/>
      <diagonal/>
    </border>
    <border>
      <left style="medium">
        <color rgb="FFBFBFBF"/>
      </left>
      <right style="medium">
        <color rgb="FFBFBFBF"/>
      </right>
      <top/>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5">
    <xf numFmtId="0" fontId="0" fillId="0" borderId="0" xfId="0"/>
    <xf numFmtId="0" fontId="1" fillId="2" borderId="4" xfId="0" applyFont="1" applyFill="1" applyBorder="1" applyAlignment="1" applyProtection="1">
      <alignment vertical="center"/>
    </xf>
    <xf numFmtId="0" fontId="1" fillId="2" borderId="5" xfId="0" applyFont="1" applyFill="1" applyBorder="1" applyAlignment="1" applyProtection="1">
      <alignment vertical="center"/>
    </xf>
    <xf numFmtId="0" fontId="0" fillId="2" borderId="5" xfId="0" applyFill="1" applyBorder="1" applyProtection="1"/>
    <xf numFmtId="0" fontId="0" fillId="2" borderId="6" xfId="0" applyFill="1" applyBorder="1" applyProtection="1"/>
    <xf numFmtId="0" fontId="0" fillId="2" borderId="7" xfId="0" applyFill="1" applyBorder="1" applyProtection="1"/>
    <xf numFmtId="0" fontId="0" fillId="2" borderId="0" xfId="0" applyFill="1" applyBorder="1" applyProtection="1"/>
    <xf numFmtId="0" fontId="3" fillId="2" borderId="7" xfId="0" applyFont="1" applyFill="1" applyBorder="1" applyAlignment="1" applyProtection="1">
      <alignment horizontal="center" vertical="center" wrapText="1"/>
    </xf>
    <xf numFmtId="0" fontId="3" fillId="2" borderId="0" xfId="0" applyFont="1" applyFill="1" applyBorder="1" applyAlignment="1" applyProtection="1">
      <alignment horizontal="center" vertical="center" wrapText="1"/>
    </xf>
    <xf numFmtId="0" fontId="2" fillId="2" borderId="1" xfId="0" applyFont="1" applyFill="1" applyBorder="1" applyAlignment="1" applyProtection="1">
      <alignment vertical="center"/>
    </xf>
    <xf numFmtId="0" fontId="3" fillId="2" borderId="7" xfId="0" applyFont="1" applyFill="1" applyBorder="1" applyAlignment="1" applyProtection="1">
      <alignment vertical="center" wrapText="1"/>
    </xf>
    <xf numFmtId="0" fontId="3" fillId="2" borderId="0" xfId="0" applyFont="1" applyFill="1" applyBorder="1" applyAlignment="1" applyProtection="1">
      <alignment vertical="center" wrapText="1"/>
    </xf>
    <xf numFmtId="0" fontId="0" fillId="2" borderId="1" xfId="0" applyFill="1" applyBorder="1" applyProtection="1"/>
    <xf numFmtId="0" fontId="0" fillId="2" borderId="0" xfId="0" applyFill="1"/>
    <xf numFmtId="0" fontId="6" fillId="2" borderId="7" xfId="0" applyFont="1" applyFill="1" applyBorder="1" applyProtection="1"/>
    <xf numFmtId="0" fontId="6" fillId="2" borderId="0" xfId="0" applyFont="1" applyFill="1" applyBorder="1" applyProtection="1"/>
    <xf numFmtId="164" fontId="0" fillId="0" borderId="0" xfId="0" applyNumberFormat="1"/>
    <xf numFmtId="164" fontId="0" fillId="0" borderId="0" xfId="0" applyNumberFormat="1" applyAlignment="1">
      <alignment horizontal="center"/>
    </xf>
    <xf numFmtId="0" fontId="0" fillId="2" borderId="7" xfId="0" applyFill="1" applyBorder="1"/>
    <xf numFmtId="0" fontId="0" fillId="2" borderId="8" xfId="0" applyFill="1" applyBorder="1"/>
    <xf numFmtId="0" fontId="10" fillId="0" borderId="0" xfId="0" applyFont="1" applyFill="1" applyBorder="1" applyAlignment="1" applyProtection="1">
      <alignment horizontal="center" vertical="center"/>
    </xf>
    <xf numFmtId="0" fontId="11" fillId="2" borderId="0" xfId="0" applyFont="1" applyFill="1" applyBorder="1" applyProtection="1"/>
    <xf numFmtId="0" fontId="1" fillId="0" borderId="14" xfId="0" applyFont="1" applyBorder="1" applyAlignment="1" applyProtection="1">
      <alignment horizontal="center" vertical="center" wrapText="1"/>
      <protection locked="0"/>
    </xf>
    <xf numFmtId="0" fontId="7" fillId="2" borderId="0" xfId="0" applyFont="1" applyFill="1" applyBorder="1" applyAlignment="1" applyProtection="1">
      <alignment horizontal="right" wrapText="1"/>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4" fillId="4" borderId="15" xfId="0" applyFont="1" applyFill="1" applyBorder="1" applyAlignment="1" applyProtection="1">
      <alignment horizontal="center" vertical="center" wrapText="1"/>
    </xf>
    <xf numFmtId="0" fontId="8" fillId="6" borderId="21" xfId="0" applyFont="1" applyFill="1" applyBorder="1" applyAlignment="1" applyProtection="1">
      <alignment horizontal="center" vertical="center"/>
    </xf>
    <xf numFmtId="0" fontId="0" fillId="2" borderId="21" xfId="0" applyFill="1" applyBorder="1" applyProtection="1"/>
    <xf numFmtId="0" fontId="10" fillId="0" borderId="25" xfId="0" applyFont="1" applyFill="1" applyBorder="1" applyAlignment="1" applyProtection="1">
      <alignment horizontal="center" vertical="center"/>
      <protection locked="0"/>
    </xf>
    <xf numFmtId="0" fontId="1" fillId="0" borderId="19" xfId="0" applyFont="1" applyBorder="1" applyAlignment="1" applyProtection="1">
      <alignment horizontal="center" vertical="center" wrapText="1"/>
      <protection locked="0"/>
    </xf>
    <xf numFmtId="0" fontId="16" fillId="7" borderId="25" xfId="0" applyFont="1" applyFill="1" applyBorder="1" applyAlignment="1" applyProtection="1">
      <alignment horizontal="center" vertical="center" wrapText="1"/>
    </xf>
    <xf numFmtId="0" fontId="14" fillId="7" borderId="25" xfId="0" applyFont="1" applyFill="1" applyBorder="1" applyAlignment="1" applyProtection="1">
      <alignment horizontal="center" vertical="center" wrapText="1"/>
    </xf>
    <xf numFmtId="164" fontId="15" fillId="7" borderId="25" xfId="0" applyNumberFormat="1" applyFont="1" applyFill="1" applyBorder="1" applyAlignment="1" applyProtection="1">
      <alignment horizontal="center" vertical="center" wrapText="1"/>
    </xf>
    <xf numFmtId="165" fontId="15" fillId="7" borderId="25" xfId="0" applyNumberFormat="1" applyFont="1" applyFill="1" applyBorder="1" applyAlignment="1" applyProtection="1">
      <alignment horizontal="center" vertical="center" wrapText="1"/>
    </xf>
    <xf numFmtId="165" fontId="13" fillId="7" borderId="25" xfId="0" applyNumberFormat="1" applyFont="1" applyFill="1" applyBorder="1" applyAlignment="1" applyProtection="1">
      <alignment horizontal="center" vertical="center" wrapText="1"/>
    </xf>
    <xf numFmtId="165" fontId="13" fillId="3" borderId="25" xfId="0" applyNumberFormat="1" applyFont="1" applyFill="1" applyBorder="1" applyAlignment="1" applyProtection="1">
      <alignment horizontal="center" vertical="center" wrapText="1"/>
    </xf>
    <xf numFmtId="165" fontId="4" fillId="3" borderId="26" xfId="0" applyNumberFormat="1" applyFont="1" applyFill="1" applyBorder="1" applyAlignment="1" applyProtection="1">
      <alignment horizontal="center" vertical="center" wrapText="1"/>
    </xf>
    <xf numFmtId="0" fontId="17" fillId="3" borderId="25" xfId="0" applyFont="1" applyFill="1" applyBorder="1" applyAlignment="1" applyProtection="1">
      <alignment horizontal="center" vertical="center" wrapText="1"/>
    </xf>
    <xf numFmtId="0" fontId="0" fillId="0" borderId="0" xfId="0" applyFont="1" applyAlignment="1"/>
    <xf numFmtId="0" fontId="24" fillId="8" borderId="10" xfId="0" applyFont="1" applyFill="1" applyBorder="1" applyAlignment="1">
      <alignment horizontal="center" vertical="center" wrapText="1"/>
    </xf>
    <xf numFmtId="0" fontId="24" fillId="9" borderId="10" xfId="0" applyFont="1" applyFill="1" applyBorder="1" applyAlignment="1">
      <alignment horizontal="center" vertical="center" wrapText="1"/>
    </xf>
    <xf numFmtId="0" fontId="25" fillId="0" borderId="10" xfId="0" applyFont="1" applyBorder="1" applyAlignment="1">
      <alignment wrapText="1"/>
    </xf>
    <xf numFmtId="0" fontId="25" fillId="9" borderId="0" xfId="0" applyFont="1" applyFill="1" applyBorder="1"/>
    <xf numFmtId="0" fontId="26" fillId="0" borderId="0" xfId="0" applyFont="1"/>
    <xf numFmtId="0" fontId="28" fillId="0" borderId="10" xfId="0" applyFont="1" applyBorder="1" applyAlignment="1">
      <alignment vertical="center" wrapText="1"/>
    </xf>
    <xf numFmtId="165" fontId="27" fillId="0" borderId="10" xfId="0" applyNumberFormat="1" applyFont="1" applyBorder="1" applyAlignment="1">
      <alignment horizontal="center" vertical="center" wrapText="1"/>
    </xf>
    <xf numFmtId="165" fontId="27" fillId="9" borderId="10" xfId="0" applyNumberFormat="1" applyFont="1" applyFill="1" applyBorder="1" applyAlignment="1">
      <alignment horizontal="center" vertical="center" wrapText="1"/>
    </xf>
    <xf numFmtId="165" fontId="25" fillId="0" borderId="0" xfId="0" applyNumberFormat="1" applyFont="1"/>
    <xf numFmtId="0" fontId="28" fillId="10" borderId="10" xfId="0" applyFont="1" applyFill="1" applyBorder="1" applyAlignment="1">
      <alignment vertical="center" wrapText="1"/>
    </xf>
    <xf numFmtId="165" fontId="27" fillId="10" borderId="10" xfId="0" applyNumberFormat="1" applyFont="1" applyFill="1" applyBorder="1" applyAlignment="1">
      <alignment horizontal="center" vertical="center" wrapText="1"/>
    </xf>
    <xf numFmtId="0" fontId="25" fillId="8" borderId="10" xfId="0" applyFont="1" applyFill="1" applyBorder="1" applyAlignment="1">
      <alignment wrapText="1"/>
    </xf>
    <xf numFmtId="165" fontId="27" fillId="9" borderId="11" xfId="0" applyNumberFormat="1" applyFont="1" applyFill="1" applyBorder="1" applyAlignment="1">
      <alignment horizontal="center" vertical="center"/>
    </xf>
    <xf numFmtId="165" fontId="27" fillId="9" borderId="12" xfId="0" applyNumberFormat="1" applyFont="1" applyFill="1" applyBorder="1" applyAlignment="1">
      <alignment horizontal="center" vertical="center"/>
    </xf>
    <xf numFmtId="165" fontId="27" fillId="11" borderId="13" xfId="0" applyNumberFormat="1" applyFont="1" applyFill="1" applyBorder="1" applyAlignment="1">
      <alignment horizontal="center" vertical="center"/>
    </xf>
    <xf numFmtId="0" fontId="24" fillId="8" borderId="10" xfId="0" applyFont="1" applyFill="1" applyBorder="1" applyAlignment="1">
      <alignment wrapText="1"/>
    </xf>
    <xf numFmtId="0" fontId="4" fillId="4" borderId="16" xfId="0" applyFont="1" applyFill="1" applyBorder="1" applyAlignment="1" applyProtection="1">
      <alignment horizontal="center" vertical="center" wrapText="1"/>
    </xf>
    <xf numFmtId="164" fontId="4" fillId="4" borderId="14" xfId="0" applyNumberFormat="1" applyFont="1" applyFill="1" applyBorder="1" applyAlignment="1" applyProtection="1">
      <alignment horizontal="center" vertical="center" wrapText="1"/>
      <protection locked="0"/>
    </xf>
    <xf numFmtId="0" fontId="0" fillId="2" borderId="14" xfId="0" applyFont="1" applyFill="1" applyBorder="1" applyAlignment="1" applyProtection="1">
      <alignment horizontal="center" vertical="center"/>
      <protection locked="0"/>
    </xf>
    <xf numFmtId="0" fontId="1" fillId="0" borderId="26" xfId="0" applyFont="1" applyBorder="1" applyAlignment="1" applyProtection="1">
      <alignment horizontal="center" vertical="center" wrapText="1"/>
      <protection locked="0"/>
    </xf>
    <xf numFmtId="164" fontId="4" fillId="4" borderId="26" xfId="0" applyNumberFormat="1" applyFont="1" applyFill="1" applyBorder="1" applyAlignment="1" applyProtection="1">
      <alignment horizontal="center" vertical="center" wrapText="1"/>
      <protection locked="0"/>
    </xf>
    <xf numFmtId="165" fontId="1" fillId="4" borderId="26" xfId="0" applyNumberFormat="1" applyFont="1" applyFill="1" applyBorder="1" applyAlignment="1" applyProtection="1">
      <alignment horizontal="center" vertical="center" wrapText="1"/>
    </xf>
    <xf numFmtId="0" fontId="0" fillId="2" borderId="26" xfId="0" applyFont="1" applyFill="1" applyBorder="1" applyAlignment="1" applyProtection="1">
      <alignment horizontal="center" vertical="center"/>
      <protection locked="0"/>
    </xf>
    <xf numFmtId="0" fontId="4" fillId="4" borderId="17" xfId="0" applyFont="1" applyFill="1" applyBorder="1" applyAlignment="1" applyProtection="1">
      <alignment horizontal="center" vertical="top"/>
    </xf>
    <xf numFmtId="0" fontId="4" fillId="4" borderId="18" xfId="0" applyFont="1" applyFill="1" applyBorder="1" applyAlignment="1" applyProtection="1">
      <alignment horizontal="center" vertical="top"/>
    </xf>
    <xf numFmtId="164" fontId="4" fillId="4" borderId="19" xfId="0" applyNumberFormat="1" applyFont="1" applyFill="1" applyBorder="1" applyAlignment="1" applyProtection="1">
      <alignment horizontal="center" vertical="center" wrapText="1"/>
      <protection locked="0"/>
    </xf>
    <xf numFmtId="0" fontId="0" fillId="2" borderId="19" xfId="0" applyFont="1" applyFill="1" applyBorder="1" applyAlignment="1" applyProtection="1">
      <alignment horizontal="center" vertical="center"/>
      <protection locked="0"/>
    </xf>
    <xf numFmtId="0" fontId="25" fillId="0" borderId="27" xfId="0" applyFont="1" applyBorder="1" applyAlignment="1">
      <alignment wrapText="1"/>
    </xf>
    <xf numFmtId="0" fontId="31" fillId="0" borderId="10" xfId="0" applyFont="1" applyBorder="1" applyAlignment="1">
      <alignment horizontal="left" vertical="center" wrapText="1"/>
    </xf>
    <xf numFmtId="0" fontId="4" fillId="2" borderId="0" xfId="0" applyFont="1" applyFill="1" applyBorder="1" applyAlignment="1" applyProtection="1">
      <alignment horizontal="center" vertical="center" wrapText="1"/>
    </xf>
    <xf numFmtId="0" fontId="19" fillId="2" borderId="0" xfId="0" applyFont="1" applyFill="1" applyBorder="1" applyAlignment="1" applyProtection="1">
      <alignment horizontal="center" vertical="center"/>
    </xf>
    <xf numFmtId="0" fontId="19" fillId="2" borderId="1" xfId="0" applyFont="1" applyFill="1" applyBorder="1" applyAlignment="1" applyProtection="1">
      <alignment horizontal="center" vertical="center"/>
    </xf>
    <xf numFmtId="17" fontId="30" fillId="6" borderId="22" xfId="0" applyNumberFormat="1" applyFont="1" applyFill="1" applyBorder="1" applyAlignment="1" applyProtection="1">
      <alignment horizontal="center" vertical="center"/>
      <protection locked="0"/>
    </xf>
    <xf numFmtId="0" fontId="30" fillId="6" borderId="23" xfId="0" applyNumberFormat="1" applyFont="1" applyFill="1" applyBorder="1" applyAlignment="1" applyProtection="1">
      <alignment horizontal="center" vertical="center"/>
      <protection locked="0"/>
    </xf>
    <xf numFmtId="0" fontId="30" fillId="6" borderId="2" xfId="0" applyNumberFormat="1" applyFont="1" applyFill="1" applyBorder="1" applyAlignment="1" applyProtection="1">
      <alignment horizontal="center" vertical="center"/>
      <protection locked="0"/>
    </xf>
    <xf numFmtId="0" fontId="5" fillId="4" borderId="16" xfId="0" applyFont="1" applyFill="1" applyBorder="1" applyAlignment="1" applyProtection="1">
      <alignment horizontal="center" vertical="center" wrapText="1"/>
    </xf>
    <xf numFmtId="0" fontId="5" fillId="4" borderId="18" xfId="0" applyFont="1" applyFill="1" applyBorder="1" applyAlignment="1" applyProtection="1">
      <alignment horizontal="center" vertical="center" wrapText="1"/>
    </xf>
    <xf numFmtId="166" fontId="30" fillId="6" borderId="22" xfId="0" applyNumberFormat="1" applyFont="1" applyFill="1" applyBorder="1" applyAlignment="1" applyProtection="1">
      <alignment horizontal="center" vertical="center"/>
      <protection locked="0"/>
    </xf>
    <xf numFmtId="166" fontId="30" fillId="6" borderId="23" xfId="0" applyNumberFormat="1" applyFont="1" applyFill="1" applyBorder="1" applyAlignment="1" applyProtection="1">
      <alignment horizontal="center" vertical="center"/>
      <protection locked="0"/>
    </xf>
    <xf numFmtId="0" fontId="4" fillId="4" borderId="16" xfId="0" applyFont="1" applyFill="1" applyBorder="1" applyAlignment="1" applyProtection="1">
      <alignment horizontal="center" vertical="center" wrapText="1"/>
    </xf>
    <xf numFmtId="0" fontId="4" fillId="4" borderId="18" xfId="0" applyFont="1" applyFill="1" applyBorder="1" applyAlignment="1" applyProtection="1">
      <alignment horizontal="center" vertical="center" wrapText="1"/>
    </xf>
    <xf numFmtId="0" fontId="5" fillId="3" borderId="16" xfId="0" applyFont="1" applyFill="1" applyBorder="1" applyAlignment="1" applyProtection="1">
      <alignment horizontal="center" vertical="center" wrapText="1"/>
    </xf>
    <xf numFmtId="0" fontId="5" fillId="3" borderId="18" xfId="0" applyFont="1" applyFill="1" applyBorder="1" applyAlignment="1" applyProtection="1">
      <alignment horizontal="center" vertical="center" wrapText="1"/>
    </xf>
    <xf numFmtId="0" fontId="5" fillId="5" borderId="20" xfId="0" applyFont="1" applyFill="1" applyBorder="1" applyAlignment="1" applyProtection="1">
      <alignment horizontal="center" vertical="center" wrapText="1"/>
    </xf>
    <xf numFmtId="0" fontId="5" fillId="5" borderId="29" xfId="0" applyFont="1" applyFill="1" applyBorder="1" applyAlignment="1" applyProtection="1">
      <alignment horizontal="center" vertical="center" wrapText="1"/>
    </xf>
    <xf numFmtId="0" fontId="10" fillId="0" borderId="0" xfId="0" applyFont="1" applyBorder="1" applyAlignment="1" applyProtection="1">
      <alignment horizontal="center" vertical="center"/>
    </xf>
    <xf numFmtId="0" fontId="10" fillId="0" borderId="3" xfId="0" applyFont="1" applyBorder="1" applyAlignment="1" applyProtection="1">
      <alignment horizontal="center" vertical="center"/>
    </xf>
    <xf numFmtId="0" fontId="9" fillId="2" borderId="23" xfId="0" applyFont="1" applyFill="1" applyBorder="1" applyAlignment="1" applyProtection="1">
      <alignment horizontal="center" vertical="center"/>
    </xf>
    <xf numFmtId="0" fontId="9" fillId="2" borderId="2" xfId="0" applyFont="1" applyFill="1" applyBorder="1" applyAlignment="1" applyProtection="1">
      <alignment horizontal="center" vertical="center"/>
    </xf>
    <xf numFmtId="0" fontId="18" fillId="6" borderId="22" xfId="0" applyFont="1" applyFill="1" applyBorder="1" applyAlignment="1" applyProtection="1">
      <alignment horizontal="center" vertical="center"/>
    </xf>
    <xf numFmtId="0" fontId="18" fillId="6" borderId="23" xfId="0" applyFont="1" applyFill="1" applyBorder="1" applyAlignment="1" applyProtection="1">
      <alignment horizontal="center" vertical="center"/>
    </xf>
    <xf numFmtId="0" fontId="18" fillId="6" borderId="24" xfId="0" applyFont="1" applyFill="1" applyBorder="1" applyAlignment="1" applyProtection="1">
      <alignment horizontal="center" vertical="center"/>
    </xf>
    <xf numFmtId="0" fontId="9" fillId="2" borderId="0" xfId="0" applyFont="1" applyFill="1" applyBorder="1" applyAlignment="1" applyProtection="1">
      <alignment horizontal="center"/>
    </xf>
    <xf numFmtId="0" fontId="7" fillId="2" borderId="0" xfId="0" applyFont="1" applyFill="1" applyBorder="1" applyAlignment="1" applyProtection="1">
      <alignment horizontal="right" wrapText="1"/>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27" fillId="0" borderId="27" xfId="0" applyFont="1" applyBorder="1" applyAlignment="1">
      <alignment horizontal="center" vertical="center" wrapText="1"/>
    </xf>
    <xf numFmtId="0" fontId="29" fillId="0" borderId="28" xfId="0" applyFont="1" applyBorder="1"/>
    <xf numFmtId="0" fontId="29" fillId="0" borderId="13" xfId="0" applyFont="1" applyBorder="1"/>
    <xf numFmtId="0" fontId="12" fillId="2" borderId="26" xfId="0" applyFont="1" applyFill="1" applyBorder="1" applyAlignment="1" applyProtection="1">
      <alignment wrapText="1"/>
      <protection locked="0"/>
    </xf>
    <xf numFmtId="0" fontId="12" fillId="2" borderId="14" xfId="0" applyFont="1" applyFill="1" applyBorder="1" applyAlignment="1" applyProtection="1">
      <alignment wrapText="1"/>
      <protection locked="0"/>
    </xf>
    <xf numFmtId="49" fontId="12" fillId="0" borderId="14" xfId="0" applyNumberFormat="1" applyFont="1" applyBorder="1" applyAlignment="1" applyProtection="1">
      <alignment horizontal="center" vertical="center" wrapText="1"/>
      <protection locked="0"/>
    </xf>
    <xf numFmtId="49" fontId="12" fillId="0" borderId="19" xfId="0" applyNumberFormat="1" applyFont="1" applyBorder="1" applyAlignment="1" applyProtection="1">
      <alignment horizontal="center" vertical="center" wrapText="1"/>
      <protection locked="0"/>
    </xf>
    <xf numFmtId="49" fontId="12" fillId="0" borderId="26" xfId="0" applyNumberFormat="1" applyFont="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31749</xdr:colOff>
      <xdr:row>1</xdr:row>
      <xdr:rowOff>36407</xdr:rowOff>
    </xdr:from>
    <xdr:to>
      <xdr:col>2</xdr:col>
      <xdr:colOff>822960</xdr:colOff>
      <xdr:row>3</xdr:row>
      <xdr:rowOff>148012</xdr:rowOff>
    </xdr:to>
    <xdr:pic>
      <xdr:nvPicPr>
        <xdr:cNvPr id="2" name="Picture 1" descr="TTS_Logo_long_colour_medium_partia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389" y="104987"/>
          <a:ext cx="791211" cy="500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73334</xdr:colOff>
      <xdr:row>29</xdr:row>
      <xdr:rowOff>26832</xdr:rowOff>
    </xdr:from>
    <xdr:to>
      <xdr:col>5</xdr:col>
      <xdr:colOff>1295400</xdr:colOff>
      <xdr:row>30</xdr:row>
      <xdr:rowOff>617219</xdr:rowOff>
    </xdr:to>
    <xdr:sp macro="" textlink="">
      <xdr:nvSpPr>
        <xdr:cNvPr id="18" name="TextBox 17"/>
        <xdr:cNvSpPr txBox="1"/>
      </xdr:nvSpPr>
      <xdr:spPr>
        <a:xfrm>
          <a:off x="141914" y="5132232"/>
          <a:ext cx="5527366" cy="78850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a:t>		Client Rate	Tutor Portion	TTS Portion</a:t>
          </a:r>
        </a:p>
        <a:p>
          <a:r>
            <a:rPr lang="en-CA" sz="1100" b="1"/>
            <a:t>1 hr - 1 student		$57.00	$45.00	$12.00</a:t>
          </a:r>
        </a:p>
        <a:p>
          <a:r>
            <a:rPr lang="en-CA" sz="1100" b="1"/>
            <a:t>1 hr - 2</a:t>
          </a:r>
          <a:r>
            <a:rPr lang="en-CA" sz="1100" b="1" baseline="0"/>
            <a:t> students	$67.00	$54.00	$13.00</a:t>
          </a:r>
        </a:p>
        <a:p>
          <a:r>
            <a:rPr lang="en-CA" sz="1100" b="1" baseline="0"/>
            <a:t>1 hr - 3+ students	$77.00	$62.00	$15.00</a:t>
          </a:r>
          <a:endParaRPr lang="en-CA" sz="1100" b="1"/>
        </a:p>
        <a:p>
          <a:endParaRPr lang="en-CA" sz="1100" b="1"/>
        </a:p>
      </xdr:txBody>
    </xdr:sp>
    <xdr:clientData/>
  </xdr:twoCellAnchor>
  <xdr:twoCellAnchor>
    <xdr:from>
      <xdr:col>3</xdr:col>
      <xdr:colOff>26703</xdr:colOff>
      <xdr:row>29</xdr:row>
      <xdr:rowOff>67077</xdr:rowOff>
    </xdr:from>
    <xdr:to>
      <xdr:col>3</xdr:col>
      <xdr:colOff>36472</xdr:colOff>
      <xdr:row>30</xdr:row>
      <xdr:rowOff>645415</xdr:rowOff>
    </xdr:to>
    <xdr:cxnSp macro="">
      <xdr:nvCxnSpPr>
        <xdr:cNvPr id="23" name="Straight Connector 22"/>
        <xdr:cNvCxnSpPr/>
      </xdr:nvCxnSpPr>
      <xdr:spPr>
        <a:xfrm>
          <a:off x="1584570" y="5358744"/>
          <a:ext cx="9769" cy="78153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1432560</xdr:colOff>
      <xdr:row>29</xdr:row>
      <xdr:rowOff>21167</xdr:rowOff>
    </xdr:from>
    <xdr:to>
      <xdr:col>12</xdr:col>
      <xdr:colOff>50800</xdr:colOff>
      <xdr:row>30</xdr:row>
      <xdr:rowOff>601133</xdr:rowOff>
    </xdr:to>
    <xdr:sp macro="" textlink="">
      <xdr:nvSpPr>
        <xdr:cNvPr id="31" name="TextBox 30"/>
        <xdr:cNvSpPr txBox="1"/>
      </xdr:nvSpPr>
      <xdr:spPr>
        <a:xfrm>
          <a:off x="5806440" y="5141807"/>
          <a:ext cx="3594100" cy="7780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Tutors agree they will indemnify and hold TTS harmless against any and all claims with respect to any act or omission on the part of the tutor arising from or in the performance of his or her contract with TTS.</a:t>
          </a:r>
          <a:endParaRPr lang="en-CA" sz="1100">
            <a:solidFill>
              <a:schemeClr val="dk1"/>
            </a:solidFill>
            <a:effectLst/>
            <a:latin typeface="+mn-lt"/>
            <a:ea typeface="+mn-ea"/>
            <a:cs typeface="+mn-cs"/>
          </a:endParaRPr>
        </a:p>
        <a:p>
          <a:endParaRPr lang="en-CA" sz="1100"/>
        </a:p>
      </xdr:txBody>
    </xdr:sp>
    <xdr:clientData/>
  </xdr:twoCellAnchor>
  <xdr:twoCellAnchor>
    <xdr:from>
      <xdr:col>8</xdr:col>
      <xdr:colOff>33868</xdr:colOff>
      <xdr:row>32</xdr:row>
      <xdr:rowOff>68580</xdr:rowOff>
    </xdr:from>
    <xdr:to>
      <xdr:col>12</xdr:col>
      <xdr:colOff>50802</xdr:colOff>
      <xdr:row>35</xdr:row>
      <xdr:rowOff>91440</xdr:rowOff>
    </xdr:to>
    <xdr:sp macro="" textlink="">
      <xdr:nvSpPr>
        <xdr:cNvPr id="3" name="TextBox 2"/>
        <xdr:cNvSpPr txBox="1"/>
      </xdr:nvSpPr>
      <xdr:spPr>
        <a:xfrm>
          <a:off x="6846148" y="6568440"/>
          <a:ext cx="2295314" cy="617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 certify that the information provided by me on this form is true and accurate.   </a:t>
          </a:r>
        </a:p>
        <a:p>
          <a:r>
            <a:rPr lang="en-CA" sz="800"/>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pageSetUpPr fitToPage="1"/>
  </sheetPr>
  <dimension ref="B1:M36"/>
  <sheetViews>
    <sheetView tabSelected="1" zoomScaleNormal="100" zoomScalePageLayoutView="50" workbookViewId="0">
      <selection activeCell="F9" sqref="F9"/>
    </sheetView>
  </sheetViews>
  <sheetFormatPr defaultRowHeight="14.4"/>
  <cols>
    <col min="1" max="1" width="1" customWidth="1"/>
    <col min="2" max="2" width="1.44140625" style="13" customWidth="1"/>
    <col min="3" max="4" width="22.77734375" customWidth="1"/>
    <col min="5" max="5" width="15.77734375" customWidth="1"/>
    <col min="6" max="6" width="25.77734375" customWidth="1"/>
    <col min="7" max="7" width="5.77734375" customWidth="1"/>
    <col min="8" max="8" width="5.77734375" bestFit="1" customWidth="1"/>
    <col min="9" max="11" width="8.77734375" customWidth="1"/>
    <col min="12" max="12" width="8.88671875" customWidth="1"/>
    <col min="13" max="13" width="2.77734375" style="13" customWidth="1"/>
    <col min="14" max="14" width="3.44140625" customWidth="1"/>
    <col min="15" max="15" width="3.21875" customWidth="1"/>
    <col min="16" max="16" width="12.6640625" customWidth="1"/>
    <col min="17" max="17" width="11.5546875" customWidth="1"/>
    <col min="18" max="18" width="13.77734375" customWidth="1"/>
  </cols>
  <sheetData>
    <row r="1" spans="2:13" ht="5.55" customHeight="1" thickBot="1"/>
    <row r="2" spans="2:13" ht="6.45" customHeight="1">
      <c r="B2" s="1" t="s">
        <v>0</v>
      </c>
      <c r="C2" s="2"/>
      <c r="D2" s="3"/>
      <c r="E2" s="3"/>
      <c r="F2" s="3"/>
      <c r="G2" s="3"/>
      <c r="H2" s="3"/>
      <c r="I2" s="3"/>
      <c r="J2" s="3"/>
      <c r="K2" s="3"/>
      <c r="L2" s="3"/>
      <c r="M2" s="4"/>
    </row>
    <row r="3" spans="2:13" ht="22.8">
      <c r="B3" s="5"/>
      <c r="C3" s="6"/>
      <c r="D3" s="74" t="s">
        <v>33</v>
      </c>
      <c r="E3" s="74"/>
      <c r="F3" s="74"/>
      <c r="G3" s="74"/>
      <c r="H3" s="74"/>
      <c r="I3" s="74"/>
      <c r="J3" s="74"/>
      <c r="K3" s="74"/>
      <c r="L3" s="74"/>
      <c r="M3" s="75"/>
    </row>
    <row r="4" spans="2:13" ht="10.199999999999999" customHeight="1">
      <c r="B4" s="7"/>
      <c r="C4" s="8"/>
      <c r="D4" s="73" t="s">
        <v>34</v>
      </c>
      <c r="E4" s="73"/>
      <c r="F4" s="73"/>
      <c r="G4" s="73"/>
      <c r="H4" s="73"/>
      <c r="I4" s="73"/>
      <c r="J4" s="73"/>
      <c r="K4" s="73"/>
      <c r="L4" s="73"/>
      <c r="M4" s="9"/>
    </row>
    <row r="5" spans="2:13" ht="4.05" customHeight="1" thickBot="1">
      <c r="B5" s="10"/>
      <c r="C5" s="11"/>
      <c r="D5" s="11"/>
      <c r="E5" s="11"/>
      <c r="F5" s="11"/>
      <c r="G5" s="11"/>
      <c r="H5" s="11"/>
      <c r="I5" s="11"/>
      <c r="J5" s="11"/>
      <c r="K5" s="11"/>
      <c r="L5" s="11"/>
      <c r="M5" s="12"/>
    </row>
    <row r="6" spans="2:13" ht="15" customHeight="1" thickBot="1">
      <c r="B6" s="5"/>
      <c r="C6" s="31" t="s">
        <v>19</v>
      </c>
      <c r="D6" s="81" t="s">
        <v>35</v>
      </c>
      <c r="E6" s="82"/>
      <c r="F6" s="82"/>
      <c r="G6" s="93" t="s">
        <v>20</v>
      </c>
      <c r="H6" s="94"/>
      <c r="I6" s="95"/>
      <c r="J6" s="76" t="s">
        <v>37</v>
      </c>
      <c r="K6" s="77"/>
      <c r="L6" s="78"/>
      <c r="M6" s="12"/>
    </row>
    <row r="7" spans="2:13" ht="25.05" customHeight="1">
      <c r="B7" s="5"/>
      <c r="C7" s="30" t="s">
        <v>9</v>
      </c>
      <c r="D7" s="60" t="s">
        <v>29</v>
      </c>
      <c r="E7" s="83" t="s">
        <v>30</v>
      </c>
      <c r="F7" s="83" t="s">
        <v>21</v>
      </c>
      <c r="G7" s="79" t="s">
        <v>2</v>
      </c>
      <c r="H7" s="79" t="s">
        <v>1</v>
      </c>
      <c r="I7" s="79" t="s">
        <v>10</v>
      </c>
      <c r="J7" s="79" t="s">
        <v>3</v>
      </c>
      <c r="K7" s="85" t="s">
        <v>16</v>
      </c>
      <c r="L7" s="87" t="s">
        <v>32</v>
      </c>
      <c r="M7" s="12"/>
    </row>
    <row r="8" spans="2:13" ht="16.95" customHeight="1" thickBot="1">
      <c r="B8" s="5"/>
      <c r="C8" s="67" t="s">
        <v>31</v>
      </c>
      <c r="D8" s="68" t="s">
        <v>31</v>
      </c>
      <c r="E8" s="84"/>
      <c r="F8" s="84"/>
      <c r="G8" s="80"/>
      <c r="H8" s="80"/>
      <c r="I8" s="80"/>
      <c r="J8" s="80"/>
      <c r="K8" s="86"/>
      <c r="L8" s="88"/>
      <c r="M8" s="12"/>
    </row>
    <row r="9" spans="2:13" ht="16.5" customHeight="1">
      <c r="B9" s="5"/>
      <c r="C9" s="110"/>
      <c r="D9" s="110"/>
      <c r="E9" s="110"/>
      <c r="F9" s="114"/>
      <c r="G9" s="63">
        <v>1</v>
      </c>
      <c r="H9" s="64"/>
      <c r="I9" s="65">
        <f>G9*H9</f>
        <v>0</v>
      </c>
      <c r="J9" s="65">
        <f>IF(H9=57,G9*45,IF(H9=67,G9*54,IF(H9=77,G9*62,0)))</f>
        <v>0</v>
      </c>
      <c r="K9" s="41">
        <f>IF(H9=57,G9*12,IF(H9=67,G9*13,IF(H9=77,G9*15,0)))</f>
        <v>0</v>
      </c>
      <c r="L9" s="66"/>
      <c r="M9" s="12"/>
    </row>
    <row r="10" spans="2:13" ht="16.5" customHeight="1">
      <c r="B10" s="5"/>
      <c r="C10" s="111"/>
      <c r="D10" s="111"/>
      <c r="E10" s="111"/>
      <c r="F10" s="112"/>
      <c r="G10" s="22"/>
      <c r="H10" s="61"/>
      <c r="I10" s="65">
        <f t="shared" ref="I10:I28" si="0">G10*H10</f>
        <v>0</v>
      </c>
      <c r="J10" s="65">
        <f t="shared" ref="J10:J28" si="1">IF(H10=57,G10*45,IF(H10=67,G10*54,IF(H10=77,G10*62,0)))</f>
        <v>0</v>
      </c>
      <c r="K10" s="41">
        <f t="shared" ref="K10:K28" si="2">IF(H10=57,G10*12,IF(H10=67,G10*13,IF(H10=77,G10*15,0)))</f>
        <v>0</v>
      </c>
      <c r="L10" s="62"/>
      <c r="M10" s="12"/>
    </row>
    <row r="11" spans="2:13" ht="16.5" customHeight="1">
      <c r="B11" s="5"/>
      <c r="C11" s="111"/>
      <c r="D11" s="111"/>
      <c r="E11" s="111"/>
      <c r="F11" s="112"/>
      <c r="G11" s="22"/>
      <c r="H11" s="61"/>
      <c r="I11" s="65">
        <f t="shared" si="0"/>
        <v>0</v>
      </c>
      <c r="J11" s="65">
        <f t="shared" si="1"/>
        <v>0</v>
      </c>
      <c r="K11" s="41">
        <f t="shared" si="2"/>
        <v>0</v>
      </c>
      <c r="L11" s="62"/>
      <c r="M11" s="12"/>
    </row>
    <row r="12" spans="2:13" ht="16.5" customHeight="1">
      <c r="B12" s="5"/>
      <c r="C12" s="111"/>
      <c r="D12" s="111"/>
      <c r="E12" s="111"/>
      <c r="F12" s="112"/>
      <c r="G12" s="22"/>
      <c r="H12" s="61"/>
      <c r="I12" s="65">
        <f t="shared" si="0"/>
        <v>0</v>
      </c>
      <c r="J12" s="65">
        <f t="shared" si="1"/>
        <v>0</v>
      </c>
      <c r="K12" s="41">
        <f t="shared" si="2"/>
        <v>0</v>
      </c>
      <c r="L12" s="62"/>
      <c r="M12" s="12"/>
    </row>
    <row r="13" spans="2:13" ht="16.5" customHeight="1">
      <c r="B13" s="5"/>
      <c r="C13" s="111"/>
      <c r="D13" s="111"/>
      <c r="E13" s="111"/>
      <c r="F13" s="112"/>
      <c r="G13" s="22"/>
      <c r="H13" s="61"/>
      <c r="I13" s="65">
        <f t="shared" si="0"/>
        <v>0</v>
      </c>
      <c r="J13" s="65">
        <f t="shared" si="1"/>
        <v>0</v>
      </c>
      <c r="K13" s="41">
        <f t="shared" si="2"/>
        <v>0</v>
      </c>
      <c r="L13" s="62"/>
      <c r="M13" s="12"/>
    </row>
    <row r="14" spans="2:13" ht="16.5" customHeight="1">
      <c r="B14" s="5"/>
      <c r="C14" s="111"/>
      <c r="D14" s="111"/>
      <c r="E14" s="111"/>
      <c r="F14" s="112"/>
      <c r="G14" s="22"/>
      <c r="H14" s="61"/>
      <c r="I14" s="65">
        <f t="shared" si="0"/>
        <v>0</v>
      </c>
      <c r="J14" s="65">
        <f t="shared" si="1"/>
        <v>0</v>
      </c>
      <c r="K14" s="41">
        <f t="shared" si="2"/>
        <v>0</v>
      </c>
      <c r="L14" s="62"/>
      <c r="M14" s="12"/>
    </row>
    <row r="15" spans="2:13" ht="16.5" customHeight="1">
      <c r="B15" s="5"/>
      <c r="C15" s="111"/>
      <c r="D15" s="111"/>
      <c r="E15" s="111"/>
      <c r="F15" s="112"/>
      <c r="G15" s="22"/>
      <c r="H15" s="61"/>
      <c r="I15" s="65">
        <f t="shared" si="0"/>
        <v>0</v>
      </c>
      <c r="J15" s="65">
        <f t="shared" si="1"/>
        <v>0</v>
      </c>
      <c r="K15" s="41">
        <f t="shared" si="2"/>
        <v>0</v>
      </c>
      <c r="L15" s="62"/>
      <c r="M15" s="12"/>
    </row>
    <row r="16" spans="2:13" ht="16.5" customHeight="1">
      <c r="B16" s="5"/>
      <c r="C16" s="111"/>
      <c r="D16" s="111"/>
      <c r="E16" s="111"/>
      <c r="F16" s="112"/>
      <c r="G16" s="22"/>
      <c r="H16" s="61"/>
      <c r="I16" s="65">
        <f t="shared" si="0"/>
        <v>0</v>
      </c>
      <c r="J16" s="65">
        <f t="shared" si="1"/>
        <v>0</v>
      </c>
      <c r="K16" s="41">
        <f t="shared" si="2"/>
        <v>0</v>
      </c>
      <c r="L16" s="62"/>
      <c r="M16" s="12"/>
    </row>
    <row r="17" spans="2:13" ht="16.5" customHeight="1">
      <c r="B17" s="5"/>
      <c r="C17" s="111"/>
      <c r="D17" s="111"/>
      <c r="E17" s="111"/>
      <c r="F17" s="112"/>
      <c r="G17" s="22"/>
      <c r="H17" s="61"/>
      <c r="I17" s="65">
        <f t="shared" si="0"/>
        <v>0</v>
      </c>
      <c r="J17" s="65">
        <f t="shared" si="1"/>
        <v>0</v>
      </c>
      <c r="K17" s="41">
        <f t="shared" si="2"/>
        <v>0</v>
      </c>
      <c r="L17" s="62"/>
      <c r="M17" s="12"/>
    </row>
    <row r="18" spans="2:13" ht="16.5" customHeight="1">
      <c r="B18" s="5"/>
      <c r="C18" s="111"/>
      <c r="D18" s="111"/>
      <c r="E18" s="111"/>
      <c r="F18" s="112"/>
      <c r="G18" s="22"/>
      <c r="H18" s="61"/>
      <c r="I18" s="65">
        <f t="shared" si="0"/>
        <v>0</v>
      </c>
      <c r="J18" s="65">
        <f t="shared" si="1"/>
        <v>0</v>
      </c>
      <c r="K18" s="41">
        <f t="shared" si="2"/>
        <v>0</v>
      </c>
      <c r="L18" s="62"/>
      <c r="M18" s="12"/>
    </row>
    <row r="19" spans="2:13" ht="16.5" customHeight="1">
      <c r="B19" s="5"/>
      <c r="C19" s="111"/>
      <c r="D19" s="111"/>
      <c r="E19" s="111"/>
      <c r="F19" s="112"/>
      <c r="G19" s="22"/>
      <c r="H19" s="61"/>
      <c r="I19" s="65">
        <f t="shared" si="0"/>
        <v>0</v>
      </c>
      <c r="J19" s="65">
        <f t="shared" si="1"/>
        <v>0</v>
      </c>
      <c r="K19" s="41">
        <f t="shared" si="2"/>
        <v>0</v>
      </c>
      <c r="L19" s="62"/>
      <c r="M19" s="12"/>
    </row>
    <row r="20" spans="2:13" ht="16.5" customHeight="1">
      <c r="B20" s="5"/>
      <c r="C20" s="111"/>
      <c r="D20" s="111"/>
      <c r="E20" s="111"/>
      <c r="F20" s="112"/>
      <c r="G20" s="22"/>
      <c r="H20" s="61"/>
      <c r="I20" s="65">
        <f t="shared" si="0"/>
        <v>0</v>
      </c>
      <c r="J20" s="65">
        <f t="shared" si="1"/>
        <v>0</v>
      </c>
      <c r="K20" s="41">
        <f t="shared" si="2"/>
        <v>0</v>
      </c>
      <c r="L20" s="62"/>
      <c r="M20" s="12"/>
    </row>
    <row r="21" spans="2:13" ht="16.5" customHeight="1">
      <c r="B21" s="5"/>
      <c r="C21" s="111"/>
      <c r="D21" s="111"/>
      <c r="E21" s="111"/>
      <c r="F21" s="112"/>
      <c r="G21" s="22"/>
      <c r="H21" s="61"/>
      <c r="I21" s="65">
        <f t="shared" si="0"/>
        <v>0</v>
      </c>
      <c r="J21" s="65">
        <f t="shared" si="1"/>
        <v>0</v>
      </c>
      <c r="K21" s="41">
        <f t="shared" si="2"/>
        <v>0</v>
      </c>
      <c r="L21" s="62"/>
      <c r="M21" s="12"/>
    </row>
    <row r="22" spans="2:13" ht="16.5" customHeight="1">
      <c r="B22" s="5"/>
      <c r="C22" s="111"/>
      <c r="D22" s="111"/>
      <c r="E22" s="111"/>
      <c r="F22" s="112"/>
      <c r="G22" s="22"/>
      <c r="H22" s="61"/>
      <c r="I22" s="65">
        <f t="shared" si="0"/>
        <v>0</v>
      </c>
      <c r="J22" s="65">
        <f t="shared" si="1"/>
        <v>0</v>
      </c>
      <c r="K22" s="41">
        <f t="shared" si="2"/>
        <v>0</v>
      </c>
      <c r="L22" s="62"/>
      <c r="M22" s="12"/>
    </row>
    <row r="23" spans="2:13" ht="16.5" customHeight="1">
      <c r="B23" s="5"/>
      <c r="C23" s="111"/>
      <c r="D23" s="111"/>
      <c r="E23" s="111"/>
      <c r="F23" s="112"/>
      <c r="G23" s="22"/>
      <c r="H23" s="61"/>
      <c r="I23" s="65">
        <f t="shared" si="0"/>
        <v>0</v>
      </c>
      <c r="J23" s="65">
        <f t="shared" si="1"/>
        <v>0</v>
      </c>
      <c r="K23" s="41">
        <f t="shared" si="2"/>
        <v>0</v>
      </c>
      <c r="L23" s="62"/>
      <c r="M23" s="12"/>
    </row>
    <row r="24" spans="2:13" ht="16.5" customHeight="1">
      <c r="B24" s="5"/>
      <c r="C24" s="111"/>
      <c r="D24" s="111"/>
      <c r="E24" s="111"/>
      <c r="F24" s="112"/>
      <c r="G24" s="22"/>
      <c r="H24" s="61"/>
      <c r="I24" s="65">
        <f t="shared" si="0"/>
        <v>0</v>
      </c>
      <c r="J24" s="65">
        <f t="shared" si="1"/>
        <v>0</v>
      </c>
      <c r="K24" s="41">
        <f t="shared" si="2"/>
        <v>0</v>
      </c>
      <c r="L24" s="62"/>
      <c r="M24" s="12"/>
    </row>
    <row r="25" spans="2:13" ht="16.5" customHeight="1">
      <c r="B25" s="5"/>
      <c r="C25" s="111"/>
      <c r="D25" s="111"/>
      <c r="E25" s="111"/>
      <c r="F25" s="112"/>
      <c r="G25" s="22"/>
      <c r="H25" s="61"/>
      <c r="I25" s="65">
        <f t="shared" si="0"/>
        <v>0</v>
      </c>
      <c r="J25" s="65">
        <f t="shared" si="1"/>
        <v>0</v>
      </c>
      <c r="K25" s="41">
        <f t="shared" si="2"/>
        <v>0</v>
      </c>
      <c r="L25" s="62"/>
      <c r="M25" s="12"/>
    </row>
    <row r="26" spans="2:13" ht="16.5" customHeight="1">
      <c r="B26" s="5"/>
      <c r="C26" s="111"/>
      <c r="D26" s="111"/>
      <c r="E26" s="111"/>
      <c r="F26" s="112"/>
      <c r="G26" s="22"/>
      <c r="H26" s="61"/>
      <c r="I26" s="65">
        <f t="shared" si="0"/>
        <v>0</v>
      </c>
      <c r="J26" s="65">
        <f t="shared" si="1"/>
        <v>0</v>
      </c>
      <c r="K26" s="41">
        <f t="shared" si="2"/>
        <v>0</v>
      </c>
      <c r="L26" s="62"/>
      <c r="M26" s="12"/>
    </row>
    <row r="27" spans="2:13" ht="16.5" customHeight="1">
      <c r="B27" s="5"/>
      <c r="C27" s="111"/>
      <c r="D27" s="111"/>
      <c r="E27" s="111"/>
      <c r="F27" s="112"/>
      <c r="G27" s="22"/>
      <c r="H27" s="61"/>
      <c r="I27" s="65">
        <f t="shared" si="0"/>
        <v>0</v>
      </c>
      <c r="J27" s="65">
        <f t="shared" si="1"/>
        <v>0</v>
      </c>
      <c r="K27" s="41">
        <f t="shared" si="2"/>
        <v>0</v>
      </c>
      <c r="L27" s="62"/>
      <c r="M27" s="12"/>
    </row>
    <row r="28" spans="2:13" ht="16.5" customHeight="1" thickBot="1">
      <c r="B28" s="5"/>
      <c r="C28" s="111"/>
      <c r="D28" s="111"/>
      <c r="E28" s="111"/>
      <c r="F28" s="113"/>
      <c r="G28" s="34"/>
      <c r="H28" s="69"/>
      <c r="I28" s="65">
        <f t="shared" si="0"/>
        <v>0</v>
      </c>
      <c r="J28" s="65">
        <f t="shared" si="1"/>
        <v>0</v>
      </c>
      <c r="K28" s="41">
        <f t="shared" si="2"/>
        <v>0</v>
      </c>
      <c r="L28" s="70"/>
      <c r="M28" s="12"/>
    </row>
    <row r="29" spans="2:13" ht="22.95" customHeight="1" thickBot="1">
      <c r="B29" s="5"/>
      <c r="C29" s="97"/>
      <c r="D29" s="97"/>
      <c r="E29" s="23"/>
      <c r="F29" s="35" t="s">
        <v>4</v>
      </c>
      <c r="G29" s="36">
        <f>SUM(G9:G28)</f>
        <v>1</v>
      </c>
      <c r="H29" s="37" t="s">
        <v>22</v>
      </c>
      <c r="I29" s="38">
        <f>SUM(I9:I28)</f>
        <v>0</v>
      </c>
      <c r="J29" s="39">
        <f>SUM(J9:J28)</f>
        <v>0</v>
      </c>
      <c r="K29" s="40">
        <f>SUM(K9:K28)</f>
        <v>0</v>
      </c>
      <c r="L29" s="42" t="s">
        <v>5</v>
      </c>
      <c r="M29" s="12"/>
    </row>
    <row r="30" spans="2:13" ht="16.05" customHeight="1">
      <c r="B30" s="14"/>
      <c r="C30" s="15"/>
      <c r="D30" s="15"/>
      <c r="E30" s="15"/>
      <c r="F30" s="6"/>
      <c r="G30" s="6"/>
      <c r="H30" s="6"/>
      <c r="I30" s="6"/>
      <c r="J30" s="6"/>
      <c r="K30" s="21"/>
      <c r="L30" s="6"/>
      <c r="M30" s="12"/>
    </row>
    <row r="31" spans="2:13" ht="49.2" customHeight="1" thickBot="1">
      <c r="B31" s="5"/>
      <c r="C31" s="96"/>
      <c r="D31" s="96"/>
      <c r="E31" s="96"/>
      <c r="F31" s="96"/>
      <c r="G31" s="96"/>
      <c r="H31" s="20"/>
      <c r="I31" s="6"/>
      <c r="J31" s="6"/>
      <c r="K31" s="6"/>
      <c r="L31" s="6"/>
      <c r="M31" s="12"/>
    </row>
    <row r="32" spans="2:13" ht="21.6" thickBot="1">
      <c r="B32" s="32"/>
      <c r="C32" s="91" t="s">
        <v>6</v>
      </c>
      <c r="D32" s="91"/>
      <c r="E32" s="91"/>
      <c r="F32" s="91"/>
      <c r="G32" s="92"/>
      <c r="H32" s="33"/>
      <c r="I32" s="6"/>
      <c r="J32" s="6"/>
      <c r="K32" s="6"/>
      <c r="L32" s="6"/>
      <c r="M32" s="12"/>
    </row>
    <row r="33" spans="2:13" ht="18.45" customHeight="1">
      <c r="B33" s="5"/>
      <c r="C33" s="89" t="s">
        <v>28</v>
      </c>
      <c r="D33" s="98"/>
      <c r="E33" s="99"/>
      <c r="F33" s="99"/>
      <c r="G33" s="99"/>
      <c r="H33" s="100"/>
      <c r="I33" s="24"/>
      <c r="J33" s="24"/>
      <c r="K33" s="24"/>
      <c r="L33" s="24"/>
      <c r="M33" s="25"/>
    </row>
    <row r="34" spans="2:13">
      <c r="B34" s="18"/>
      <c r="C34" s="89"/>
      <c r="D34" s="101"/>
      <c r="E34" s="102"/>
      <c r="F34" s="102"/>
      <c r="G34" s="102"/>
      <c r="H34" s="103"/>
      <c r="I34" s="26"/>
      <c r="J34" s="26"/>
      <c r="K34" s="26"/>
      <c r="L34" s="26"/>
      <c r="M34" s="27"/>
    </row>
    <row r="35" spans="2:13">
      <c r="B35" s="18"/>
      <c r="C35" s="89"/>
      <c r="D35" s="101"/>
      <c r="E35" s="102"/>
      <c r="F35" s="102"/>
      <c r="G35" s="102"/>
      <c r="H35" s="103"/>
      <c r="I35" s="26"/>
      <c r="J35" s="26"/>
      <c r="K35" s="26"/>
      <c r="L35" s="26"/>
      <c r="M35" s="27"/>
    </row>
    <row r="36" spans="2:13" ht="11.4" customHeight="1" thickBot="1">
      <c r="B36" s="19"/>
      <c r="C36" s="90"/>
      <c r="D36" s="104"/>
      <c r="E36" s="105"/>
      <c r="F36" s="105"/>
      <c r="G36" s="105"/>
      <c r="H36" s="106"/>
      <c r="I36" s="28"/>
      <c r="J36" s="28"/>
      <c r="K36" s="28"/>
      <c r="L36" s="28"/>
      <c r="M36" s="29"/>
    </row>
  </sheetData>
  <sheetProtection formatCells="0"/>
  <mergeCells count="18">
    <mergeCell ref="C33:C36"/>
    <mergeCell ref="C32:G32"/>
    <mergeCell ref="G6:I6"/>
    <mergeCell ref="C31:G31"/>
    <mergeCell ref="I7:I8"/>
    <mergeCell ref="C29:D29"/>
    <mergeCell ref="F7:F8"/>
    <mergeCell ref="D33:H36"/>
    <mergeCell ref="D4:L4"/>
    <mergeCell ref="D3:M3"/>
    <mergeCell ref="J6:L6"/>
    <mergeCell ref="G7:G8"/>
    <mergeCell ref="H7:H8"/>
    <mergeCell ref="D6:F6"/>
    <mergeCell ref="E7:E8"/>
    <mergeCell ref="J7:J8"/>
    <mergeCell ref="K7:K8"/>
    <mergeCell ref="L7:L8"/>
  </mergeCells>
  <dataValidations count="1">
    <dataValidation type="list" allowBlank="1" showInputMessage="1" showErrorMessage="1" sqref="H9:H28">
      <formula1>"57,67,77"</formula1>
    </dataValidation>
  </dataValidations>
  <pageMargins left="0" right="0" top="0.196850393700787" bottom="0.15748031496063" header="0.196850393700787" footer="0.118110236220472"/>
  <pageSetup scale="97" orientation="landscape" r:id="rId1"/>
  <headerFooter>
    <oddFooter>&amp;L&amp;9 2026/2027 School Year</oddFooter>
  </headerFooter>
  <drawing r:id="rId2"/>
  <extLst>
    <ext xmlns:x14="http://schemas.microsoft.com/office/spreadsheetml/2009/9/main" uri="{CCE6A557-97BC-4b89-ADB6-D9C93CAAB3DF}">
      <x14:dataValidations xmlns:xm="http://schemas.microsoft.com/office/excel/2006/main" count="2">
        <x14:dataValidation type="list" showInputMessage="1" showErrorMessage="1" promptTitle="Select from the list">
          <x14:formula1>
            <xm:f>RATES!$I$3:$I$3</xm:f>
          </x14:formula1>
          <xm:sqref>H31</xm:sqref>
        </x14:dataValidation>
        <x14:dataValidation type="list" showInputMessage="1" showErrorMessage="1" promptTitle="Select from the list">
          <x14:formula1>
            <xm:f>Sheet1!$B$1:$B$2</xm:f>
          </x14:formula1>
          <xm:sqref>H32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I33"/>
  <sheetViews>
    <sheetView zoomScale="90" zoomScaleNormal="90" workbookViewId="0">
      <selection activeCell="F17" sqref="F17"/>
    </sheetView>
  </sheetViews>
  <sheetFormatPr defaultColWidth="14.44140625" defaultRowHeight="14.4"/>
  <cols>
    <col min="1" max="1" width="3.33203125" style="43" customWidth="1"/>
    <col min="2" max="2" width="17.5546875" style="43" customWidth="1"/>
    <col min="3" max="3" width="14.44140625" style="43" customWidth="1"/>
    <col min="4" max="4" width="18.88671875" style="43" customWidth="1"/>
    <col min="5" max="5" width="16.109375" style="43" customWidth="1"/>
    <col min="6" max="6" width="17.33203125" style="43" customWidth="1"/>
    <col min="7" max="7" width="8.6640625" style="43" customWidth="1"/>
    <col min="8" max="9" width="8.6640625" style="43" hidden="1" customWidth="1"/>
    <col min="10" max="26" width="8.6640625" style="43" customWidth="1"/>
    <col min="27" max="16384" width="14.44140625" style="43"/>
  </cols>
  <sheetData>
    <row r="1" spans="2:9" ht="14.25" customHeight="1" thickBot="1"/>
    <row r="2" spans="2:9" ht="39.75" customHeight="1" thickBot="1">
      <c r="B2" s="44" t="s">
        <v>13</v>
      </c>
      <c r="C2" s="44" t="s">
        <v>14</v>
      </c>
      <c r="D2" s="44" t="s">
        <v>1</v>
      </c>
      <c r="E2" s="44" t="s">
        <v>18</v>
      </c>
      <c r="F2" s="45" t="s">
        <v>17</v>
      </c>
    </row>
    <row r="3" spans="2:9" ht="7.5" customHeight="1" thickBot="1">
      <c r="B3" s="46"/>
      <c r="C3" s="46"/>
      <c r="D3" s="46"/>
      <c r="F3" s="47"/>
      <c r="I3" s="48" t="s">
        <v>7</v>
      </c>
    </row>
    <row r="4" spans="2:9" ht="18.600000000000001" thickBot="1">
      <c r="B4" s="71"/>
      <c r="C4" s="72" t="s">
        <v>36</v>
      </c>
      <c r="D4" s="50">
        <f>D5/2</f>
        <v>28.5</v>
      </c>
      <c r="E4" s="50">
        <f>E5/2</f>
        <v>22.5</v>
      </c>
      <c r="F4" s="51">
        <f>F5/2</f>
        <v>6</v>
      </c>
      <c r="I4" s="48"/>
    </row>
    <row r="5" spans="2:9" ht="21" customHeight="1" thickBot="1">
      <c r="B5" s="107" t="s">
        <v>15</v>
      </c>
      <c r="C5" s="49" t="s">
        <v>11</v>
      </c>
      <c r="D5" s="50">
        <v>57</v>
      </c>
      <c r="E5" s="50">
        <v>45</v>
      </c>
      <c r="F5" s="51">
        <v>12</v>
      </c>
      <c r="G5" s="52"/>
      <c r="I5" s="48" t="s">
        <v>8</v>
      </c>
    </row>
    <row r="6" spans="2:9" ht="21" customHeight="1" thickBot="1">
      <c r="B6" s="108"/>
      <c r="C6" s="53" t="s">
        <v>23</v>
      </c>
      <c r="D6" s="50">
        <v>85.5</v>
      </c>
      <c r="E6" s="50">
        <v>67.5</v>
      </c>
      <c r="F6" s="51">
        <v>18</v>
      </c>
      <c r="G6" s="52"/>
    </row>
    <row r="7" spans="2:9" ht="21" customHeight="1" thickBot="1">
      <c r="B7" s="108"/>
      <c r="C7" s="49" t="s">
        <v>24</v>
      </c>
      <c r="D7" s="54">
        <f t="shared" ref="D7:F7" si="0">SUM(D5*2)</f>
        <v>114</v>
      </c>
      <c r="E7" s="54">
        <f t="shared" si="0"/>
        <v>90</v>
      </c>
      <c r="F7" s="51">
        <f t="shared" si="0"/>
        <v>24</v>
      </c>
      <c r="G7" s="52"/>
    </row>
    <row r="8" spans="2:9" ht="21" customHeight="1" thickBot="1">
      <c r="B8" s="108"/>
      <c r="C8" s="53" t="s">
        <v>25</v>
      </c>
      <c r="D8" s="54">
        <f t="shared" ref="D8:F8" si="1">SUM(D5*2.5)</f>
        <v>142.5</v>
      </c>
      <c r="E8" s="54">
        <f t="shared" si="1"/>
        <v>112.5</v>
      </c>
      <c r="F8" s="51">
        <f t="shared" si="1"/>
        <v>30</v>
      </c>
      <c r="G8" s="52"/>
    </row>
    <row r="9" spans="2:9" ht="21" customHeight="1" thickBot="1">
      <c r="B9" s="109"/>
      <c r="C9" s="49" t="s">
        <v>26</v>
      </c>
      <c r="D9" s="50">
        <f t="shared" ref="D9:F9" si="2">SUM(D5*3)</f>
        <v>171</v>
      </c>
      <c r="E9" s="50">
        <f t="shared" si="2"/>
        <v>135</v>
      </c>
      <c r="F9" s="51">
        <f t="shared" si="2"/>
        <v>36</v>
      </c>
      <c r="G9" s="52"/>
    </row>
    <row r="10" spans="2:9" ht="21" customHeight="1" thickBot="1">
      <c r="B10" s="55"/>
      <c r="C10" s="55"/>
      <c r="D10" s="55"/>
      <c r="E10" s="55"/>
      <c r="F10" s="55"/>
    </row>
    <row r="11" spans="2:9" ht="21" customHeight="1" thickBot="1">
      <c r="B11" s="107" t="s">
        <v>12</v>
      </c>
      <c r="C11" s="49" t="s">
        <v>11</v>
      </c>
      <c r="D11" s="50">
        <v>67</v>
      </c>
      <c r="E11" s="50">
        <v>54</v>
      </c>
      <c r="F11" s="56">
        <v>13</v>
      </c>
    </row>
    <row r="12" spans="2:9" ht="21" customHeight="1" thickBot="1">
      <c r="B12" s="108"/>
      <c r="C12" s="53" t="s">
        <v>23</v>
      </c>
      <c r="D12" s="54">
        <f t="shared" ref="D12:F12" si="3">SUM(D11*1.5)</f>
        <v>100.5</v>
      </c>
      <c r="E12" s="54">
        <f t="shared" si="3"/>
        <v>81</v>
      </c>
      <c r="F12" s="57">
        <f t="shared" si="3"/>
        <v>19.5</v>
      </c>
    </row>
    <row r="13" spans="2:9" ht="21" customHeight="1" thickBot="1">
      <c r="B13" s="109"/>
      <c r="C13" s="49" t="s">
        <v>24</v>
      </c>
      <c r="D13" s="50">
        <f t="shared" ref="D13:F13" si="4">SUM(D11*2)</f>
        <v>134</v>
      </c>
      <c r="E13" s="58">
        <f t="shared" si="4"/>
        <v>108</v>
      </c>
      <c r="F13" s="57">
        <f t="shared" si="4"/>
        <v>26</v>
      </c>
    </row>
    <row r="14" spans="2:9" ht="21" customHeight="1" thickBot="1">
      <c r="B14" s="55"/>
      <c r="C14" s="55"/>
      <c r="D14" s="55"/>
      <c r="E14" s="55"/>
      <c r="F14" s="55"/>
    </row>
    <row r="15" spans="2:9" ht="21" customHeight="1" thickBot="1">
      <c r="B15" s="107" t="s">
        <v>27</v>
      </c>
      <c r="C15" s="49" t="s">
        <v>11</v>
      </c>
      <c r="D15" s="50">
        <v>77</v>
      </c>
      <c r="E15" s="50">
        <v>62</v>
      </c>
      <c r="F15" s="57">
        <v>15</v>
      </c>
    </row>
    <row r="16" spans="2:9" ht="21" customHeight="1" thickBot="1">
      <c r="B16" s="108"/>
      <c r="C16" s="53" t="s">
        <v>23</v>
      </c>
      <c r="D16" s="54">
        <f t="shared" ref="D16:F16" si="5">SUM(D15*1.5)</f>
        <v>115.5</v>
      </c>
      <c r="E16" s="54">
        <f t="shared" si="5"/>
        <v>93</v>
      </c>
      <c r="F16" s="57">
        <f t="shared" si="5"/>
        <v>22.5</v>
      </c>
    </row>
    <row r="17" spans="2:6" ht="21" customHeight="1" thickBot="1">
      <c r="B17" s="109"/>
      <c r="C17" s="49" t="s">
        <v>24</v>
      </c>
      <c r="D17" s="50">
        <f t="shared" ref="D17:F17" si="6">SUM(D15*2)</f>
        <v>154</v>
      </c>
      <c r="E17" s="58">
        <f t="shared" si="6"/>
        <v>124</v>
      </c>
      <c r="F17" s="57">
        <f t="shared" si="6"/>
        <v>30</v>
      </c>
    </row>
    <row r="18" spans="2:6" ht="21" customHeight="1" thickBot="1">
      <c r="B18" s="55"/>
      <c r="C18" s="55"/>
      <c r="D18" s="55"/>
      <c r="E18" s="55"/>
      <c r="F18" s="59"/>
    </row>
    <row r="19" spans="2:6" ht="14.25" customHeight="1"/>
    <row r="20" spans="2:6" ht="14.25" customHeight="1"/>
    <row r="21" spans="2:6" ht="14.25" customHeight="1"/>
    <row r="22" spans="2:6" ht="14.25" customHeight="1"/>
    <row r="23" spans="2:6" ht="14.25" customHeight="1"/>
    <row r="24" spans="2:6" ht="14.25" customHeight="1"/>
    <row r="25" spans="2:6" ht="14.25" customHeight="1"/>
    <row r="26" spans="2:6" ht="14.25" customHeight="1"/>
    <row r="27" spans="2:6" ht="14.25" customHeight="1"/>
    <row r="28" spans="2:6" ht="14.25" customHeight="1"/>
    <row r="29" spans="2:6" ht="14.25" customHeight="1"/>
    <row r="30" spans="2:6" ht="14.25" customHeight="1"/>
    <row r="31" spans="2:6" ht="14.25" customHeight="1"/>
    <row r="32" spans="2:6" ht="14.25" customHeight="1"/>
    <row r="33" ht="14.25" customHeight="1"/>
  </sheetData>
  <sheetProtection formatCells="0"/>
  <mergeCells count="3">
    <mergeCell ref="B5:B9"/>
    <mergeCell ref="B11:B13"/>
    <mergeCell ref="B15: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activeCell="B2" sqref="B2"/>
    </sheetView>
  </sheetViews>
  <sheetFormatPr defaultRowHeight="14.4"/>
  <cols>
    <col min="1" max="1" width="10.88671875" bestFit="1" customWidth="1"/>
  </cols>
  <sheetData>
    <row r="1" spans="1:3">
      <c r="A1" s="17">
        <v>52</v>
      </c>
      <c r="B1" t="s">
        <v>7</v>
      </c>
      <c r="C1" s="16"/>
    </row>
    <row r="2" spans="1:3">
      <c r="A2" s="17">
        <v>62</v>
      </c>
      <c r="B2" t="s">
        <v>8</v>
      </c>
      <c r="C2" s="16"/>
    </row>
    <row r="3" spans="1:3">
      <c r="A3" s="17">
        <v>72</v>
      </c>
      <c r="C3" s="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Timesheet</vt:lpstr>
      <vt:lpstr>RATES</vt:lpstr>
      <vt:lpstr>Sheet1</vt:lpstr>
      <vt:lpstr>Timesheet!Print_Area</vt:lpstr>
      <vt:lpstr>RATE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Staff</dc:creator>
  <cp:lastModifiedBy>Stephanie Rangel</cp:lastModifiedBy>
  <cp:lastPrinted>2023-09-28T22:42:53Z</cp:lastPrinted>
  <dcterms:created xsi:type="dcterms:W3CDTF">2015-10-08T18:39:37Z</dcterms:created>
  <dcterms:modified xsi:type="dcterms:W3CDTF">2026-08-14T19:27:42Z</dcterms:modified>
</cp:coreProperties>
</file>